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งบประมาณปี 2570\คู่มือ\งบประมาณรายจ่าย ประจำปีงบประมาณ พ.ศ. 2570\"/>
    </mc:Choice>
  </mc:AlternateContent>
  <bookViews>
    <workbookView xWindow="0" yWindow="0" windowWidth="17145" windowHeight="3975"/>
  </bookViews>
  <sheets>
    <sheet name="รายละเอียดครุภัณฑ์ปีเดียว" sheetId="1" r:id="rId1"/>
    <sheet name="ตัวอย่างรายละเอียดครุภัณฑ์" sheetId="2" r:id="rId2"/>
  </sheets>
  <definedNames>
    <definedName name="_xlnm.Print_Area" localSheetId="1">ตัวอย่างรายละเอียดครุภัณฑ์!$A$1:$G$46</definedName>
    <definedName name="_xlnm.Print_Area" localSheetId="0">รายละเอียดครุภัณฑ์ปีเดียว!$A$1:$G$39</definedName>
    <definedName name="_xlnm.Print_Titles" localSheetId="1">ตัวอย่างรายละเอียดครุภัณฑ์!$3:$3</definedName>
    <definedName name="_xlnm.Print_Titles" localSheetId="0">รายละเอียดครุภัณฑ์ปีเดียว!$2:$2</definedName>
    <definedName name="Q_01Government_ครอง" localSheetId="1">#REF!</definedName>
    <definedName name="Q_01Government_ครอง">#REF!</definedName>
    <definedName name="Q_02Government_ว่าง" localSheetId="1">#REF!</definedName>
    <definedName name="Q_02Government_ว่าง">#REF!</definedName>
    <definedName name="Q_06TotalGovern" localSheetId="1">#REF!</definedName>
    <definedName name="Q_06TotalGovern">#REF!</definedName>
    <definedName name="Q_07TotalGovern_ครอง" localSheetId="1">#REF!</definedName>
    <definedName name="Q_07TotalGovern_ครอง">#REF!</definedName>
    <definedName name="test" localSheetId="1">#REF!</definedName>
    <definedName name="test">#REF!</definedName>
    <definedName name="งบ" localSheetId="1">#REF!</definedName>
    <definedName name="งบ">#REF!</definedName>
    <definedName name="สรุปคณะ" localSheetId="1">#REF!</definedName>
    <definedName name="สรุปคณ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G45" i="2"/>
  <c r="G44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1" i="2"/>
  <c r="G20" i="2"/>
  <c r="G19" i="2"/>
  <c r="G18" i="2"/>
  <c r="G17" i="2"/>
  <c r="G16" i="2" s="1"/>
  <c r="G15" i="2"/>
  <c r="G14" i="2"/>
  <c r="G13" i="2"/>
  <c r="G11" i="2"/>
  <c r="G10" i="2"/>
  <c r="G9" i="2"/>
  <c r="G8" i="2"/>
  <c r="G7" i="2"/>
  <c r="G6" i="2"/>
  <c r="G5" i="2" s="1"/>
  <c r="G22" i="2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5" i="1" l="1"/>
  <c r="G5" i="1"/>
</calcChain>
</file>

<file path=xl/sharedStrings.xml><?xml version="1.0" encoding="utf-8"?>
<sst xmlns="http://schemas.openxmlformats.org/spreadsheetml/2006/main" count="139" uniqueCount="73">
  <si>
    <t>ลำดับ</t>
  </si>
  <si>
    <t>รายการ</t>
  </si>
  <si>
    <t>วงเงิน (บาท)</t>
  </si>
  <si>
    <t>รวมทั้งสิ้น</t>
  </si>
  <si>
    <t>จำนวน</t>
  </si>
  <si>
    <t>หน่วย</t>
  </si>
  <si>
    <t>ผลผลิต : ผู้สำเร็จการศึกษาด้านวิทยาศาสตร์และเทคโนโลยี</t>
  </si>
  <si>
    <t>1</t>
  </si>
  <si>
    <t xml:space="preserve">  ห้องปฏิบัติการเขียนแบบวิศวกรรมพื้นฐาน แขวงวชิรพยาบาล เขตดุสิต กรุงเทพมหานคร</t>
  </si>
  <si>
    <t>ห้อง</t>
  </si>
  <si>
    <t>โต๊ะเขียนแบบสำหรับนักศึกษา</t>
  </si>
  <si>
    <t>ตัว</t>
  </si>
  <si>
    <t>2</t>
  </si>
  <si>
    <t>โต๊ะเขียนแบบสำหรับอาจารย์</t>
  </si>
  <si>
    <t>3</t>
  </si>
  <si>
    <t>เก้าอี้ปฏิบัติการเขียนแบบ</t>
  </si>
  <si>
    <t>4</t>
  </si>
  <si>
    <t>ตู้เก็บอุปกรณ์บานทึบ</t>
  </si>
  <si>
    <t>ตู้</t>
  </si>
  <si>
    <t>5</t>
  </si>
  <si>
    <t>ตู้เก็บอุปกรณ์บานกระจก</t>
  </si>
  <si>
    <t>6</t>
  </si>
  <si>
    <t>ชุดอุปกรณ์ตัวอย่างโครงสร้างกลไกทางวิศวกรรม</t>
  </si>
  <si>
    <t>ชุด</t>
  </si>
  <si>
    <t>ครุภัณฑ์สื่อการเรียนการสอนคณะเทคโนโลยีคหกรรมศาสตร์ แขวงวชิรพยาบาล เขตดุสิต กรุงเทพมหานคร</t>
  </si>
  <si>
    <t xml:space="preserve">เครื่องมัลติมีเดียโปรเจคเตอร์ ระดับ XGA ขนาด 3,500 ANSI LUMENS </t>
  </si>
  <si>
    <t>เครื่อง</t>
  </si>
  <si>
    <t>เครื่องฉายภาพ 3 มิติ</t>
  </si>
  <si>
    <t xml:space="preserve">เก้าอี้เลคเชอร์ </t>
  </si>
  <si>
    <t>ครุภัณฑ์สาขาวิชาอุตสาหกรรมอาหาร แขวงวชิรพยาบาล เขตดุสิต กรุงเทพมหานคร</t>
  </si>
  <si>
    <t xml:space="preserve">เครื่องผสมอาหาร  </t>
  </si>
  <si>
    <t xml:space="preserve">เครื่องบดสับผสม 	  </t>
  </si>
  <si>
    <t xml:space="preserve">เครื่องทำไอศกรีมขนาดกลาง  </t>
  </si>
  <si>
    <t xml:space="preserve">ชั้นสแตนเลส 4 ชั้น       </t>
  </si>
  <si>
    <t xml:space="preserve">เครื่องปั่นมือถือ     </t>
  </si>
  <si>
    <t xml:space="preserve">ครุภัณฑ์ห้องพากย์เสียงโทรทัศน์ แขวงวชิรพยาบาล เขตดุสิต กรุงเทพมหานคร  </t>
  </si>
  <si>
    <r>
      <t xml:space="preserve"> รายการที่ 1 </t>
    </r>
    <r>
      <rPr>
        <b/>
        <u/>
        <sz val="16"/>
        <rFont val="TH SarabunPSK"/>
        <family val="2"/>
      </rPr>
      <t>อุปกรณ์ห้องพากย์เสียง Voice Over / Sound Recording Studio</t>
    </r>
  </si>
  <si>
    <t>เครื่องผสมสัญญาณเสียงดิจิทัล พร้อมติดตั้ง</t>
  </si>
  <si>
    <t>ลำโพงมอนิเตอร์ พร้อมติดตั้ง</t>
  </si>
  <si>
    <t>คู่</t>
  </si>
  <si>
    <t xml:space="preserve">เครื่องขยายเสียงหูฟัง ขนาด 2 ช่องสัญญาณ พร้อมติดตั้ง  </t>
  </si>
  <si>
    <t xml:space="preserve">เครื่องขยายเสียงหูฟัง ขนาด 1 ช่องสัญญาณ พร้อมติดตั้ง  </t>
  </si>
  <si>
    <t xml:space="preserve">เครื่องขยายเสียงหูฟังขนาด 8 ช่องสัญญาณ    พร้อมติดตั้ง </t>
  </si>
  <si>
    <t xml:space="preserve">หูฟังชนิดครอบศีรษะ   พร้อมติดตั้ง </t>
  </si>
  <si>
    <t>7</t>
  </si>
  <si>
    <t>ไมโครโฟนสำหรับนักพากย์เสียง พร้อมขาตั้งไมค์</t>
  </si>
  <si>
    <t>8</t>
  </si>
  <si>
    <t>เครื่องประมวลผลและตัดต่อเสียงขั้นสูงพร้อมโปรแกรมสำหรับพากย์เสียง พร้อมติดตั้ง</t>
  </si>
  <si>
    <t>9</t>
  </si>
  <si>
    <t>จอภาพแอลอีดี ขนาด 49 นิ้ว พร้อมติดตั้ง</t>
  </si>
  <si>
    <t>10</t>
  </si>
  <si>
    <t>ขาตั้งทีวีจอภาพแอลอีดี ขนาด 49 นิ้ว พร้อมติดตั้ง</t>
  </si>
  <si>
    <t>11</t>
  </si>
  <si>
    <t>จอภาพแอลอีดี ขนาด 43 นิ้ว พร้อมติดตั้ง</t>
  </si>
  <si>
    <t>12</t>
  </si>
  <si>
    <t>ขาตั้งทีวีจอภาพแอลอีดี ขนาด 43 นิ้ว พร้อมติดตั้ง</t>
  </si>
  <si>
    <t>13</t>
  </si>
  <si>
    <t>จอภาพแอลอีดี ขนาด 27 นิ้ว พร้อมติดตั้ง</t>
  </si>
  <si>
    <t>14</t>
  </si>
  <si>
    <t>เครื่องกระจายสัญญาณ HDMI Splitter 1x8 พร้อมติดตั้ง</t>
  </si>
  <si>
    <t>15</t>
  </si>
  <si>
    <t>เครื่องแปลงสัญญาณเสียง USB พร้อมติดตั้ง</t>
  </si>
  <si>
    <t>16</t>
  </si>
  <si>
    <t>เครื่องเล่นและบันทึกเสียง พร้อมติดตั้ง</t>
  </si>
  <si>
    <t>17</t>
  </si>
  <si>
    <t xml:space="preserve">เครื่องจัดเก็บข้อมูล พร้อมฮาร์ดดิสก์ขนาด 8TB พร้อมติดตั้ง </t>
  </si>
  <si>
    <t>18</t>
  </si>
  <si>
    <t xml:space="preserve"> โต๊ะคอนโซล ห้องควบคุมวางอุปกรณ์ Built in</t>
  </si>
  <si>
    <r>
      <t xml:space="preserve">รายการที่ 2 </t>
    </r>
    <r>
      <rPr>
        <b/>
        <u/>
        <sz val="16"/>
        <rFont val="TH SarabunPSK"/>
        <family val="2"/>
      </rPr>
      <t>อุปกรณ์ห้องทำเสียงซาว์ดเอฟเฟค Foley Room</t>
    </r>
  </si>
  <si>
    <t xml:space="preserve">เครื่องขยายเสียงหูฟังขนาด 8 ช่องสัญญาณ  พร้อมติดตั้ง </t>
  </si>
  <si>
    <t>ราคาต่อหน่วย</t>
  </si>
  <si>
    <t>รายละเอียดแตกตัวคูณครุภัณฑ์ ประจำปีงบประมาณ พ.ศ. 2570</t>
  </si>
  <si>
    <t>รายละเอียดแตกตัวคูณครุภัณฑ์ ประจำปีงบประมาณ พ.ศ. 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</si>
</sst>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2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5" fillId="0" borderId="0" xfId="2" applyFont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187" fontId="4" fillId="2" borderId="2" xfId="3" applyNumberFormat="1" applyFont="1" applyFill="1" applyBorder="1" applyAlignment="1">
      <alignment horizontal="center" vertical="center"/>
    </xf>
    <xf numFmtId="187" fontId="4" fillId="3" borderId="2" xfId="3" applyNumberFormat="1" applyFont="1" applyFill="1" applyBorder="1" applyAlignment="1">
      <alignment horizontal="center" vertical="center"/>
    </xf>
    <xf numFmtId="187" fontId="5" fillId="0" borderId="0" xfId="3" applyNumberFormat="1" applyFont="1" applyAlignment="1">
      <alignment vertical="center"/>
    </xf>
    <xf numFmtId="187" fontId="5" fillId="0" borderId="0" xfId="2" applyNumberFormat="1" applyFont="1" applyAlignment="1">
      <alignment vertical="center"/>
    </xf>
    <xf numFmtId="49" fontId="4" fillId="4" borderId="3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49" fontId="5" fillId="0" borderId="6" xfId="2" applyNumberFormat="1" applyFont="1" applyBorder="1" applyAlignment="1">
      <alignment vertical="center"/>
    </xf>
    <xf numFmtId="49" fontId="5" fillId="0" borderId="7" xfId="2" applyNumberFormat="1" applyFont="1" applyBorder="1" applyAlignment="1">
      <alignment vertical="center"/>
    </xf>
    <xf numFmtId="0" fontId="5" fillId="0" borderId="8" xfId="2" applyFont="1" applyBorder="1" applyAlignment="1">
      <alignment vertical="center" wrapText="1"/>
    </xf>
    <xf numFmtId="187" fontId="5" fillId="0" borderId="8" xfId="1" applyNumberFormat="1" applyFont="1" applyBorder="1" applyAlignment="1">
      <alignment horizontal="center" vertical="center"/>
    </xf>
    <xf numFmtId="187" fontId="5" fillId="0" borderId="6" xfId="3" applyNumberFormat="1" applyFont="1" applyBorder="1" applyAlignment="1">
      <alignment horizontal="center" vertical="center"/>
    </xf>
    <xf numFmtId="49" fontId="5" fillId="0" borderId="0" xfId="2" applyNumberFormat="1" applyFont="1" applyAlignment="1">
      <alignment vertical="center"/>
    </xf>
    <xf numFmtId="187" fontId="4" fillId="0" borderId="0" xfId="2" applyNumberFormat="1" applyFont="1" applyFill="1" applyAlignment="1">
      <alignment vertical="center"/>
    </xf>
    <xf numFmtId="49" fontId="4" fillId="3" borderId="2" xfId="2" applyNumberFormat="1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 wrapText="1"/>
    </xf>
    <xf numFmtId="187" fontId="4" fillId="4" borderId="3" xfId="3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87" fontId="5" fillId="0" borderId="0" xfId="3" applyNumberFormat="1" applyFont="1" applyAlignment="1">
      <alignment horizontal="center" vertical="center"/>
    </xf>
    <xf numFmtId="49" fontId="4" fillId="0" borderId="7" xfId="2" applyNumberFormat="1" applyFont="1" applyBorder="1" applyAlignment="1">
      <alignment vertical="center"/>
    </xf>
    <xf numFmtId="0" fontId="4" fillId="0" borderId="8" xfId="2" applyFont="1" applyBorder="1" applyAlignment="1">
      <alignment vertical="center" wrapText="1"/>
    </xf>
    <xf numFmtId="49" fontId="6" fillId="0" borderId="7" xfId="2" applyNumberFormat="1" applyFont="1" applyBorder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187" fontId="4" fillId="0" borderId="8" xfId="1" applyNumberFormat="1" applyFont="1" applyBorder="1" applyAlignment="1">
      <alignment horizontal="center" vertical="center"/>
    </xf>
    <xf numFmtId="187" fontId="4" fillId="0" borderId="6" xfId="3" applyNumberFormat="1" applyFont="1" applyBorder="1" applyAlignment="1">
      <alignment horizontal="center" vertical="center"/>
    </xf>
    <xf numFmtId="49" fontId="4" fillId="0" borderId="6" xfId="2" applyNumberFormat="1" applyFont="1" applyBorder="1" applyAlignment="1">
      <alignment vertical="center"/>
    </xf>
    <xf numFmtId="49" fontId="7" fillId="0" borderId="7" xfId="2" applyNumberFormat="1" applyFon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left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87" fontId="4" fillId="2" borderId="11" xfId="3" applyNumberFormat="1" applyFont="1" applyFill="1" applyBorder="1" applyAlignment="1">
      <alignment horizontal="center" vertical="center"/>
    </xf>
    <xf numFmtId="49" fontId="4" fillId="4" borderId="3" xfId="2" applyNumberFormat="1" applyFont="1" applyFill="1" applyBorder="1" applyAlignment="1">
      <alignment horizontal="center" vertical="top"/>
    </xf>
    <xf numFmtId="0" fontId="4" fillId="4" borderId="5" xfId="2" applyFont="1" applyFill="1" applyBorder="1" applyAlignment="1">
      <alignment horizontal="center" vertical="top" wrapText="1"/>
    </xf>
    <xf numFmtId="187" fontId="4" fillId="4" borderId="3" xfId="3" applyNumberFormat="1" applyFont="1" applyFill="1" applyBorder="1" applyAlignment="1">
      <alignment horizontal="center" vertical="top"/>
    </xf>
    <xf numFmtId="0" fontId="5" fillId="0" borderId="8" xfId="2" quotePrefix="1" applyFont="1" applyBorder="1" applyAlignment="1">
      <alignment vertical="center" wrapText="1"/>
    </xf>
    <xf numFmtId="187" fontId="5" fillId="0" borderId="8" xfId="4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187" fontId="4" fillId="4" borderId="5" xfId="2" applyNumberFormat="1" applyFont="1" applyFill="1" applyBorder="1" applyAlignment="1">
      <alignment horizontal="center" vertical="center" wrapText="1"/>
    </xf>
    <xf numFmtId="49" fontId="4" fillId="5" borderId="13" xfId="2" applyNumberFormat="1" applyFont="1" applyFill="1" applyBorder="1" applyAlignment="1">
      <alignment horizontal="center" vertical="center"/>
    </xf>
    <xf numFmtId="0" fontId="4" fillId="5" borderId="14" xfId="2" applyFont="1" applyFill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4" fillId="5" borderId="8" xfId="2" applyFont="1" applyFill="1" applyBorder="1" applyAlignment="1">
      <alignment horizontal="center" vertical="center" wrapText="1"/>
    </xf>
    <xf numFmtId="187" fontId="4" fillId="5" borderId="8" xfId="4" applyNumberFormat="1" applyFont="1" applyFill="1" applyBorder="1" applyAlignment="1">
      <alignment horizontal="center" vertical="center"/>
    </xf>
    <xf numFmtId="187" fontId="4" fillId="5" borderId="13" xfId="3" applyNumberFormat="1" applyFont="1" applyFill="1" applyBorder="1" applyAlignment="1">
      <alignment horizontal="center" vertical="center"/>
    </xf>
    <xf numFmtId="49" fontId="5" fillId="0" borderId="15" xfId="2" applyNumberFormat="1" applyFont="1" applyBorder="1" applyAlignment="1">
      <alignment horizontal="center" vertical="center"/>
    </xf>
    <xf numFmtId="0" fontId="5" fillId="0" borderId="8" xfId="5" applyFont="1" applyBorder="1" applyAlignment="1">
      <alignment vertical="center"/>
    </xf>
    <xf numFmtId="187" fontId="11" fillId="0" borderId="8" xfId="4" applyNumberFormat="1" applyFont="1" applyBorder="1" applyAlignment="1">
      <alignment horizontal="center" vertical="center" wrapText="1"/>
    </xf>
    <xf numFmtId="187" fontId="5" fillId="0" borderId="8" xfId="4" applyNumberFormat="1" applyFont="1" applyBorder="1" applyAlignment="1">
      <alignment horizontal="center" vertical="center" wrapText="1"/>
    </xf>
    <xf numFmtId="187" fontId="5" fillId="0" borderId="8" xfId="4" applyNumberFormat="1" applyFont="1" applyBorder="1" applyAlignment="1">
      <alignment horizontal="right" vertical="center" wrapText="1"/>
    </xf>
    <xf numFmtId="49" fontId="6" fillId="0" borderId="15" xfId="2" applyNumberFormat="1" applyFont="1" applyBorder="1" applyAlignment="1">
      <alignment horizontal="center" vertical="center"/>
    </xf>
    <xf numFmtId="0" fontId="4" fillId="0" borderId="8" xfId="5" applyFont="1" applyBorder="1" applyAlignment="1">
      <alignment vertical="center"/>
    </xf>
    <xf numFmtId="187" fontId="5" fillId="0" borderId="6" xfId="4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49" fontId="4" fillId="3" borderId="2" xfId="2" applyNumberFormat="1" applyFont="1" applyFill="1" applyBorder="1" applyAlignment="1">
      <alignment horizontal="right" vertical="center"/>
    </xf>
    <xf numFmtId="0" fontId="4" fillId="4" borderId="4" xfId="2" applyFont="1" applyFill="1" applyBorder="1" applyAlignment="1">
      <alignment horizontal="left" vertical="center" wrapText="1"/>
    </xf>
    <xf numFmtId="0" fontId="4" fillId="4" borderId="5" xfId="2" applyFont="1" applyFill="1" applyBorder="1" applyAlignment="1">
      <alignment horizontal="left" vertical="center" wrapText="1"/>
    </xf>
    <xf numFmtId="0" fontId="4" fillId="4" borderId="12" xfId="2" applyFont="1" applyFill="1" applyBorder="1" applyAlignment="1">
      <alignment horizontal="left" vertical="center" wrapText="1"/>
    </xf>
    <xf numFmtId="49" fontId="4" fillId="0" borderId="0" xfId="2" applyNumberFormat="1" applyFont="1" applyBorder="1" applyAlignment="1">
      <alignment horizontal="center" vertical="center"/>
    </xf>
    <xf numFmtId="49" fontId="4" fillId="2" borderId="9" xfId="2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4"/>
    <cellStyle name="Comma 6" xfId="3"/>
    <cellStyle name="Normal" xfId="0" builtinId="0"/>
    <cellStyle name="Normal 2" xfId="5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25918</xdr:colOff>
      <xdr:row>24</xdr:row>
      <xdr:rowOff>225595</xdr:rowOff>
    </xdr:from>
    <xdr:ext cx="8721040" cy="148944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B2C5493-F474-4EDD-A1E2-4AE95DBD0FF5}"/>
            </a:ext>
          </a:extLst>
        </xdr:cNvPr>
        <xdr:cNvSpPr/>
      </xdr:nvSpPr>
      <xdr:spPr>
        <a:xfrm rot="20301907">
          <a:off x="25918" y="7626520"/>
          <a:ext cx="8721040" cy="148944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ตัวอย่าง</a:t>
          </a:r>
        </a:p>
        <a:p>
          <a:pPr algn="ctr"/>
          <a:r>
            <a:rPr lang="th-TH" sz="4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พร้อมจัดลำดับความสำคัญ</a:t>
          </a:r>
          <a:endParaRPr lang="en-US" sz="4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view="pageBreakPreview" zoomScale="110" zoomScaleNormal="110" zoomScaleSheetLayoutView="110" workbookViewId="0">
      <pane ySplit="2" topLeftCell="A21" activePane="bottomLeft" state="frozen"/>
      <selection activeCell="I10" sqref="I10"/>
      <selection pane="bottomLeft" activeCell="J14" sqref="J14"/>
    </sheetView>
  </sheetViews>
  <sheetFormatPr defaultRowHeight="21" x14ac:dyDescent="0.45"/>
  <cols>
    <col min="1" max="1" width="3.83203125" style="14" bestFit="1" customWidth="1"/>
    <col min="2" max="2" width="6" style="14" customWidth="1"/>
    <col min="3" max="3" width="79.5" style="1" customWidth="1"/>
    <col min="4" max="4" width="12" style="20" customWidth="1"/>
    <col min="5" max="5" width="12.1640625" style="20" customWidth="1"/>
    <col min="6" max="6" width="14.6640625" style="20" bestFit="1" customWidth="1"/>
    <col min="7" max="7" width="16.5" style="21" bestFit="1" customWidth="1"/>
    <col min="8" max="8" width="9.33203125" style="1"/>
    <col min="9" max="9" width="20.83203125" style="1" bestFit="1" customWidth="1"/>
    <col min="10" max="10" width="18.83203125" style="1" bestFit="1" customWidth="1"/>
    <col min="11" max="16384" width="9.33203125" style="1"/>
  </cols>
  <sheetData>
    <row r="1" spans="1:10" ht="30.75" x14ac:dyDescent="0.45">
      <c r="A1" s="56" t="s">
        <v>72</v>
      </c>
      <c r="B1" s="56"/>
      <c r="C1" s="56"/>
      <c r="D1" s="56"/>
      <c r="E1" s="56"/>
      <c r="F1" s="56"/>
      <c r="G1" s="56"/>
    </row>
    <row r="2" spans="1:10" x14ac:dyDescent="0.45">
      <c r="A2" s="57" t="s">
        <v>0</v>
      </c>
      <c r="B2" s="57"/>
      <c r="C2" s="2" t="s">
        <v>1</v>
      </c>
      <c r="D2" s="2" t="s">
        <v>4</v>
      </c>
      <c r="E2" s="2" t="s">
        <v>5</v>
      </c>
      <c r="F2" s="2" t="s">
        <v>70</v>
      </c>
      <c r="G2" s="3" t="s">
        <v>2</v>
      </c>
    </row>
    <row r="3" spans="1:10" x14ac:dyDescent="0.45">
      <c r="A3" s="58" t="s">
        <v>3</v>
      </c>
      <c r="B3" s="58"/>
      <c r="C3" s="58"/>
      <c r="D3" s="16"/>
      <c r="E3" s="16"/>
      <c r="F3" s="16"/>
      <c r="G3" s="4"/>
      <c r="I3" s="5"/>
      <c r="J3" s="6"/>
    </row>
    <row r="4" spans="1:10" s="8" customFormat="1" x14ac:dyDescent="0.45">
      <c r="A4" s="7"/>
      <c r="B4" s="59"/>
      <c r="C4" s="60"/>
      <c r="D4" s="17"/>
      <c r="E4" s="17"/>
      <c r="F4" s="17"/>
      <c r="G4" s="18"/>
      <c r="J4" s="15"/>
    </row>
    <row r="5" spans="1:10" s="8" customFormat="1" x14ac:dyDescent="0.45">
      <c r="A5" s="9"/>
      <c r="B5" s="22"/>
      <c r="C5" s="23"/>
      <c r="D5" s="25"/>
      <c r="E5" s="25"/>
      <c r="F5" s="26"/>
      <c r="G5" s="27">
        <f>SUM(G6:G24)</f>
        <v>0</v>
      </c>
    </row>
    <row r="6" spans="1:10" s="8" customFormat="1" x14ac:dyDescent="0.45">
      <c r="A6" s="9"/>
      <c r="B6" s="10"/>
      <c r="C6" s="11"/>
      <c r="D6" s="19"/>
      <c r="E6" s="19"/>
      <c r="F6" s="12"/>
      <c r="G6" s="13">
        <f t="shared" ref="G6:G37" si="0">SUM(F6*D6)</f>
        <v>0</v>
      </c>
    </row>
    <row r="7" spans="1:10" s="8" customFormat="1" x14ac:dyDescent="0.45">
      <c r="A7" s="9"/>
      <c r="B7" s="10"/>
      <c r="C7" s="11"/>
      <c r="D7" s="19"/>
      <c r="E7" s="19"/>
      <c r="F7" s="12"/>
      <c r="G7" s="13">
        <f t="shared" si="0"/>
        <v>0</v>
      </c>
    </row>
    <row r="8" spans="1:10" s="8" customFormat="1" x14ac:dyDescent="0.45">
      <c r="A8" s="9"/>
      <c r="B8" s="10"/>
      <c r="C8" s="11"/>
      <c r="D8" s="19"/>
      <c r="E8" s="19"/>
      <c r="F8" s="12"/>
      <c r="G8" s="13">
        <f t="shared" si="0"/>
        <v>0</v>
      </c>
    </row>
    <row r="9" spans="1:10" s="8" customFormat="1" x14ac:dyDescent="0.45">
      <c r="A9" s="9"/>
      <c r="B9" s="10"/>
      <c r="C9" s="11"/>
      <c r="D9" s="19"/>
      <c r="E9" s="19"/>
      <c r="F9" s="12"/>
      <c r="G9" s="13">
        <f t="shared" si="0"/>
        <v>0</v>
      </c>
    </row>
    <row r="10" spans="1:10" s="8" customFormat="1" x14ac:dyDescent="0.45">
      <c r="A10" s="9"/>
      <c r="B10" s="10"/>
      <c r="C10" s="11"/>
      <c r="D10" s="19"/>
      <c r="E10" s="19"/>
      <c r="F10" s="12"/>
      <c r="G10" s="13">
        <f t="shared" si="0"/>
        <v>0</v>
      </c>
    </row>
    <row r="11" spans="1:10" s="8" customFormat="1" x14ac:dyDescent="0.45">
      <c r="A11" s="9"/>
      <c r="B11" s="10"/>
      <c r="C11" s="11"/>
      <c r="D11" s="19"/>
      <c r="E11" s="19"/>
      <c r="F11" s="12"/>
      <c r="G11" s="13">
        <f t="shared" si="0"/>
        <v>0</v>
      </c>
    </row>
    <row r="12" spans="1:10" s="8" customFormat="1" x14ac:dyDescent="0.45">
      <c r="A12" s="9"/>
      <c r="B12" s="10"/>
      <c r="C12" s="11"/>
      <c r="D12" s="19"/>
      <c r="E12" s="19"/>
      <c r="F12" s="12"/>
      <c r="G12" s="13">
        <f t="shared" si="0"/>
        <v>0</v>
      </c>
    </row>
    <row r="13" spans="1:10" s="8" customFormat="1" x14ac:dyDescent="0.45">
      <c r="A13" s="9"/>
      <c r="B13" s="10"/>
      <c r="C13" s="11"/>
      <c r="D13" s="19"/>
      <c r="E13" s="19"/>
      <c r="F13" s="12"/>
      <c r="G13" s="13">
        <f t="shared" si="0"/>
        <v>0</v>
      </c>
    </row>
    <row r="14" spans="1:10" s="8" customFormat="1" x14ac:dyDescent="0.45">
      <c r="A14" s="9"/>
      <c r="B14" s="10"/>
      <c r="C14" s="11"/>
      <c r="D14" s="19"/>
      <c r="E14" s="19"/>
      <c r="F14" s="12"/>
      <c r="G14" s="13">
        <f t="shared" si="0"/>
        <v>0</v>
      </c>
    </row>
    <row r="15" spans="1:10" s="8" customFormat="1" x14ac:dyDescent="0.45">
      <c r="A15" s="9"/>
      <c r="B15" s="24"/>
      <c r="C15" s="11"/>
      <c r="D15" s="19"/>
      <c r="E15" s="19"/>
      <c r="F15" s="12"/>
      <c r="G15" s="13">
        <f t="shared" si="0"/>
        <v>0</v>
      </c>
    </row>
    <row r="16" spans="1:10" s="8" customFormat="1" x14ac:dyDescent="0.45">
      <c r="A16" s="9"/>
      <c r="B16" s="24"/>
      <c r="C16" s="11"/>
      <c r="D16" s="19"/>
      <c r="E16" s="19"/>
      <c r="F16" s="12"/>
      <c r="G16" s="13">
        <f t="shared" si="0"/>
        <v>0</v>
      </c>
    </row>
    <row r="17" spans="1:7" s="8" customFormat="1" x14ac:dyDescent="0.45">
      <c r="A17" s="9"/>
      <c r="B17" s="24"/>
      <c r="C17" s="11"/>
      <c r="D17" s="19"/>
      <c r="E17" s="19"/>
      <c r="F17" s="12"/>
      <c r="G17" s="13">
        <f t="shared" si="0"/>
        <v>0</v>
      </c>
    </row>
    <row r="18" spans="1:7" s="8" customFormat="1" x14ac:dyDescent="0.45">
      <c r="A18" s="9"/>
      <c r="B18" s="24"/>
      <c r="C18" s="11"/>
      <c r="D18" s="19"/>
      <c r="E18" s="19"/>
      <c r="F18" s="12"/>
      <c r="G18" s="13">
        <f t="shared" si="0"/>
        <v>0</v>
      </c>
    </row>
    <row r="19" spans="1:7" s="8" customFormat="1" x14ac:dyDescent="0.45">
      <c r="A19" s="9"/>
      <c r="B19" s="24"/>
      <c r="C19" s="11"/>
      <c r="D19" s="19"/>
      <c r="E19" s="19"/>
      <c r="F19" s="12"/>
      <c r="G19" s="13">
        <f t="shared" si="0"/>
        <v>0</v>
      </c>
    </row>
    <row r="20" spans="1:7" s="8" customFormat="1" x14ac:dyDescent="0.45">
      <c r="A20" s="9"/>
      <c r="B20" s="24"/>
      <c r="C20" s="11"/>
      <c r="D20" s="19"/>
      <c r="E20" s="19"/>
      <c r="F20" s="12"/>
      <c r="G20" s="13">
        <f t="shared" si="0"/>
        <v>0</v>
      </c>
    </row>
    <row r="21" spans="1:7" s="8" customFormat="1" x14ac:dyDescent="0.45">
      <c r="A21" s="9"/>
      <c r="B21" s="24"/>
      <c r="C21" s="11"/>
      <c r="D21" s="19"/>
      <c r="E21" s="19"/>
      <c r="F21" s="12"/>
      <c r="G21" s="13">
        <f t="shared" si="0"/>
        <v>0</v>
      </c>
    </row>
    <row r="22" spans="1:7" s="8" customFormat="1" x14ac:dyDescent="0.45">
      <c r="A22" s="9"/>
      <c r="B22" s="24"/>
      <c r="C22" s="11"/>
      <c r="D22" s="19"/>
      <c r="E22" s="19"/>
      <c r="F22" s="12"/>
      <c r="G22" s="13">
        <f t="shared" si="0"/>
        <v>0</v>
      </c>
    </row>
    <row r="23" spans="1:7" s="8" customFormat="1" x14ac:dyDescent="0.45">
      <c r="A23" s="9"/>
      <c r="B23" s="24"/>
      <c r="C23" s="11"/>
      <c r="D23" s="19"/>
      <c r="E23" s="19"/>
      <c r="F23" s="12"/>
      <c r="G23" s="13">
        <f t="shared" si="0"/>
        <v>0</v>
      </c>
    </row>
    <row r="24" spans="1:7" s="8" customFormat="1" x14ac:dyDescent="0.45">
      <c r="A24" s="9"/>
      <c r="B24" s="24"/>
      <c r="C24" s="11"/>
      <c r="D24" s="19"/>
      <c r="E24" s="19"/>
      <c r="F24" s="12"/>
      <c r="G24" s="13">
        <f t="shared" si="0"/>
        <v>0</v>
      </c>
    </row>
    <row r="25" spans="1:7" s="8" customFormat="1" x14ac:dyDescent="0.45">
      <c r="A25" s="28"/>
      <c r="B25" s="29"/>
      <c r="C25" s="23"/>
      <c r="D25" s="25"/>
      <c r="E25" s="25"/>
      <c r="F25" s="26"/>
      <c r="G25" s="27">
        <f>SUM(G26:G37)</f>
        <v>0</v>
      </c>
    </row>
    <row r="26" spans="1:7" s="8" customFormat="1" x14ac:dyDescent="0.45">
      <c r="A26" s="9"/>
      <c r="B26" s="24"/>
      <c r="C26" s="11"/>
      <c r="D26" s="19"/>
      <c r="E26" s="19"/>
      <c r="F26" s="12"/>
      <c r="G26" s="13">
        <f t="shared" si="0"/>
        <v>0</v>
      </c>
    </row>
    <row r="27" spans="1:7" s="8" customFormat="1" x14ac:dyDescent="0.45">
      <c r="A27" s="9"/>
      <c r="B27" s="24"/>
      <c r="C27" s="11"/>
      <c r="D27" s="19"/>
      <c r="E27" s="19"/>
      <c r="F27" s="12"/>
      <c r="G27" s="13">
        <f t="shared" si="0"/>
        <v>0</v>
      </c>
    </row>
    <row r="28" spans="1:7" s="8" customFormat="1" x14ac:dyDescent="0.45">
      <c r="A28" s="9"/>
      <c r="B28" s="24"/>
      <c r="C28" s="11"/>
      <c r="D28" s="19"/>
      <c r="E28" s="19"/>
      <c r="F28" s="12"/>
      <c r="G28" s="13">
        <f t="shared" si="0"/>
        <v>0</v>
      </c>
    </row>
    <row r="29" spans="1:7" s="8" customFormat="1" x14ac:dyDescent="0.45">
      <c r="A29" s="9"/>
      <c r="B29" s="24"/>
      <c r="C29" s="11"/>
      <c r="D29" s="19"/>
      <c r="E29" s="19"/>
      <c r="F29" s="12"/>
      <c r="G29" s="13">
        <f t="shared" si="0"/>
        <v>0</v>
      </c>
    </row>
    <row r="30" spans="1:7" s="8" customFormat="1" x14ac:dyDescent="0.45">
      <c r="A30" s="9"/>
      <c r="B30" s="24"/>
      <c r="C30" s="11"/>
      <c r="D30" s="19"/>
      <c r="E30" s="19"/>
      <c r="F30" s="12"/>
      <c r="G30" s="13">
        <f t="shared" si="0"/>
        <v>0</v>
      </c>
    </row>
    <row r="31" spans="1:7" s="8" customFormat="1" x14ac:dyDescent="0.45">
      <c r="A31" s="9"/>
      <c r="B31" s="24"/>
      <c r="C31" s="11"/>
      <c r="D31" s="19"/>
      <c r="E31" s="19"/>
      <c r="F31" s="12"/>
      <c r="G31" s="13">
        <f t="shared" si="0"/>
        <v>0</v>
      </c>
    </row>
    <row r="32" spans="1:7" s="8" customFormat="1" x14ac:dyDescent="0.45">
      <c r="A32" s="9"/>
      <c r="B32" s="24"/>
      <c r="C32" s="11"/>
      <c r="D32" s="19"/>
      <c r="E32" s="19"/>
      <c r="F32" s="12"/>
      <c r="G32" s="13">
        <f t="shared" si="0"/>
        <v>0</v>
      </c>
    </row>
    <row r="33" spans="1:7" s="8" customFormat="1" x14ac:dyDescent="0.45">
      <c r="A33" s="9"/>
      <c r="B33" s="24"/>
      <c r="C33" s="11"/>
      <c r="D33" s="19"/>
      <c r="E33" s="19"/>
      <c r="F33" s="12"/>
      <c r="G33" s="13">
        <f t="shared" si="0"/>
        <v>0</v>
      </c>
    </row>
    <row r="34" spans="1:7" s="8" customFormat="1" x14ac:dyDescent="0.45">
      <c r="A34" s="9"/>
      <c r="B34" s="24"/>
      <c r="C34" s="11"/>
      <c r="D34" s="19"/>
      <c r="E34" s="19"/>
      <c r="F34" s="12"/>
      <c r="G34" s="13">
        <f t="shared" si="0"/>
        <v>0</v>
      </c>
    </row>
    <row r="35" spans="1:7" s="8" customFormat="1" x14ac:dyDescent="0.45">
      <c r="A35" s="9"/>
      <c r="B35" s="24"/>
      <c r="C35" s="11"/>
      <c r="D35" s="19"/>
      <c r="E35" s="19"/>
      <c r="F35" s="12"/>
      <c r="G35" s="13">
        <f t="shared" si="0"/>
        <v>0</v>
      </c>
    </row>
    <row r="36" spans="1:7" s="8" customFormat="1" x14ac:dyDescent="0.45">
      <c r="A36" s="9"/>
      <c r="B36" s="24"/>
      <c r="C36" s="11"/>
      <c r="D36" s="19"/>
      <c r="E36" s="19"/>
      <c r="F36" s="12"/>
      <c r="G36" s="13">
        <f t="shared" si="0"/>
        <v>0</v>
      </c>
    </row>
    <row r="37" spans="1:7" s="8" customFormat="1" x14ac:dyDescent="0.45">
      <c r="A37" s="9"/>
      <c r="B37" s="24"/>
      <c r="C37" s="11"/>
      <c r="D37" s="19"/>
      <c r="E37" s="19"/>
      <c r="F37" s="12"/>
      <c r="G37" s="13">
        <f t="shared" si="0"/>
        <v>0</v>
      </c>
    </row>
    <row r="38" spans="1:7" s="8" customFormat="1" x14ac:dyDescent="0.45">
      <c r="A38" s="9"/>
      <c r="B38" s="24"/>
      <c r="C38" s="11"/>
      <c r="D38" s="19"/>
      <c r="E38" s="19"/>
      <c r="F38" s="12"/>
      <c r="G38" s="13">
        <f t="shared" ref="G38" si="1">SUM(F38*D38)</f>
        <v>0</v>
      </c>
    </row>
    <row r="39" spans="1:7" s="8" customFormat="1" x14ac:dyDescent="0.45">
      <c r="A39" s="9"/>
      <c r="B39" s="24"/>
      <c r="C39" s="11"/>
      <c r="D39" s="19"/>
      <c r="E39" s="19"/>
      <c r="F39" s="12"/>
      <c r="G39" s="13"/>
    </row>
  </sheetData>
  <mergeCells count="4">
    <mergeCell ref="A1:G1"/>
    <mergeCell ref="A2:B2"/>
    <mergeCell ref="A3:C3"/>
    <mergeCell ref="B4:C4"/>
  </mergeCells>
  <printOptions horizontalCentered="1"/>
  <pageMargins left="0.39370078740157483" right="0.23622047244094491" top="0.74803149606299213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6"/>
  <sheetViews>
    <sheetView view="pageBreakPreview" zoomScale="80" zoomScaleNormal="80" zoomScaleSheetLayoutView="80" workbookViewId="0">
      <pane ySplit="3" topLeftCell="A19" activePane="bottomLeft" state="frozen"/>
      <selection activeCell="I10" sqref="I10"/>
      <selection pane="bottomLeft" activeCell="L12" sqref="L12"/>
    </sheetView>
  </sheetViews>
  <sheetFormatPr defaultColWidth="9.33203125" defaultRowHeight="21" x14ac:dyDescent="0.45"/>
  <cols>
    <col min="1" max="1" width="3.83203125" style="14" bestFit="1" customWidth="1"/>
    <col min="2" max="2" width="5.83203125" style="14" customWidth="1"/>
    <col min="3" max="3" width="79.5" style="1" customWidth="1"/>
    <col min="4" max="4" width="12" style="20" customWidth="1"/>
    <col min="5" max="5" width="12.1640625" style="20" customWidth="1"/>
    <col min="6" max="6" width="14.1640625" style="20" customWidth="1"/>
    <col min="7" max="7" width="16.5" style="21" bestFit="1" customWidth="1"/>
    <col min="8" max="8" width="10.6640625" style="1" customWidth="1"/>
    <col min="9" max="9" width="20.83203125" style="1" bestFit="1" customWidth="1"/>
    <col min="10" max="10" width="18.83203125" style="1" bestFit="1" customWidth="1"/>
    <col min="11" max="16384" width="9.33203125" style="1"/>
  </cols>
  <sheetData>
    <row r="1" spans="1:10" x14ac:dyDescent="0.45">
      <c r="A1" s="62" t="s">
        <v>71</v>
      </c>
      <c r="B1" s="62"/>
      <c r="C1" s="62"/>
      <c r="D1" s="62"/>
      <c r="E1" s="62"/>
      <c r="F1" s="62"/>
      <c r="G1" s="62"/>
    </row>
    <row r="2" spans="1:10" x14ac:dyDescent="0.45">
      <c r="A2" s="31" t="s">
        <v>6</v>
      </c>
      <c r="B2" s="30"/>
      <c r="C2" s="30"/>
      <c r="D2" s="30"/>
      <c r="E2" s="30"/>
      <c r="F2" s="30"/>
      <c r="G2" s="30"/>
    </row>
    <row r="3" spans="1:10" x14ac:dyDescent="0.45">
      <c r="A3" s="57" t="s">
        <v>0</v>
      </c>
      <c r="B3" s="63"/>
      <c r="C3" s="32" t="s">
        <v>1</v>
      </c>
      <c r="D3" s="33" t="s">
        <v>4</v>
      </c>
      <c r="E3" s="33" t="s">
        <v>5</v>
      </c>
      <c r="F3" s="33" t="s">
        <v>70</v>
      </c>
      <c r="G3" s="34" t="s">
        <v>2</v>
      </c>
    </row>
    <row r="4" spans="1:10" x14ac:dyDescent="0.45">
      <c r="A4" s="58" t="s">
        <v>3</v>
      </c>
      <c r="B4" s="58"/>
      <c r="C4" s="58"/>
      <c r="D4" s="16"/>
      <c r="E4" s="16"/>
      <c r="F4" s="16"/>
      <c r="G4" s="4"/>
      <c r="I4" s="5"/>
      <c r="J4" s="6"/>
    </row>
    <row r="5" spans="1:10" s="8" customFormat="1" ht="21" customHeight="1" x14ac:dyDescent="0.45">
      <c r="A5" s="35" t="s">
        <v>7</v>
      </c>
      <c r="B5" s="59" t="s">
        <v>8</v>
      </c>
      <c r="C5" s="60"/>
      <c r="D5" s="36">
        <v>1</v>
      </c>
      <c r="E5" s="36" t="s">
        <v>9</v>
      </c>
      <c r="F5" s="36"/>
      <c r="G5" s="37">
        <f>SUM(G6:G11)</f>
        <v>600000</v>
      </c>
    </row>
    <row r="6" spans="1:10" s="8" customFormat="1" x14ac:dyDescent="0.45">
      <c r="A6" s="9"/>
      <c r="B6" s="10" t="s">
        <v>7</v>
      </c>
      <c r="C6" s="38" t="s">
        <v>10</v>
      </c>
      <c r="D6" s="19">
        <v>30</v>
      </c>
      <c r="E6" s="19" t="s">
        <v>11</v>
      </c>
      <c r="F6" s="39">
        <v>13300</v>
      </c>
      <c r="G6" s="13">
        <f t="shared" ref="G6:G11" si="0">SUM(F6*D6)</f>
        <v>399000</v>
      </c>
    </row>
    <row r="7" spans="1:10" s="8" customFormat="1" x14ac:dyDescent="0.45">
      <c r="A7" s="9"/>
      <c r="B7" s="10" t="s">
        <v>12</v>
      </c>
      <c r="C7" s="11" t="s">
        <v>13</v>
      </c>
      <c r="D7" s="19">
        <v>1</v>
      </c>
      <c r="E7" s="19" t="s">
        <v>11</v>
      </c>
      <c r="F7" s="39">
        <v>21000</v>
      </c>
      <c r="G7" s="13">
        <f t="shared" si="0"/>
        <v>21000</v>
      </c>
    </row>
    <row r="8" spans="1:10" s="8" customFormat="1" x14ac:dyDescent="0.45">
      <c r="A8" s="9"/>
      <c r="B8" s="10" t="s">
        <v>14</v>
      </c>
      <c r="C8" s="11" t="s">
        <v>15</v>
      </c>
      <c r="D8" s="19">
        <v>31</v>
      </c>
      <c r="E8" s="19" t="s">
        <v>11</v>
      </c>
      <c r="F8" s="39">
        <v>3800</v>
      </c>
      <c r="G8" s="13">
        <f t="shared" si="0"/>
        <v>117800</v>
      </c>
    </row>
    <row r="9" spans="1:10" s="8" customFormat="1" x14ac:dyDescent="0.45">
      <c r="A9" s="9"/>
      <c r="B9" s="10" t="s">
        <v>16</v>
      </c>
      <c r="C9" s="11" t="s">
        <v>17</v>
      </c>
      <c r="D9" s="19">
        <v>1</v>
      </c>
      <c r="E9" s="19" t="s">
        <v>18</v>
      </c>
      <c r="F9" s="39">
        <v>21000</v>
      </c>
      <c r="G9" s="13">
        <f t="shared" si="0"/>
        <v>21000</v>
      </c>
    </row>
    <row r="10" spans="1:10" s="8" customFormat="1" x14ac:dyDescent="0.45">
      <c r="A10" s="9"/>
      <c r="B10" s="10" t="s">
        <v>19</v>
      </c>
      <c r="C10" s="11" t="s">
        <v>20</v>
      </c>
      <c r="D10" s="19">
        <v>1</v>
      </c>
      <c r="E10" s="19" t="s">
        <v>18</v>
      </c>
      <c r="F10" s="39">
        <v>21000</v>
      </c>
      <c r="G10" s="13">
        <f t="shared" si="0"/>
        <v>21000</v>
      </c>
    </row>
    <row r="11" spans="1:10" s="8" customFormat="1" x14ac:dyDescent="0.45">
      <c r="A11" s="9"/>
      <c r="B11" s="10" t="s">
        <v>21</v>
      </c>
      <c r="C11" s="11" t="s">
        <v>22</v>
      </c>
      <c r="D11" s="19">
        <v>1</v>
      </c>
      <c r="E11" s="19" t="s">
        <v>23</v>
      </c>
      <c r="F11" s="39">
        <v>20200</v>
      </c>
      <c r="G11" s="13">
        <f t="shared" si="0"/>
        <v>20200</v>
      </c>
    </row>
    <row r="12" spans="1:10" s="8" customFormat="1" ht="40.5" customHeight="1" x14ac:dyDescent="0.45">
      <c r="A12" s="35" t="s">
        <v>12</v>
      </c>
      <c r="B12" s="59" t="s">
        <v>24</v>
      </c>
      <c r="C12" s="60"/>
      <c r="D12" s="36">
        <v>6</v>
      </c>
      <c r="E12" s="36" t="s">
        <v>23</v>
      </c>
      <c r="F12" s="36"/>
      <c r="G12" s="37">
        <v>691800</v>
      </c>
      <c r="J12" s="15"/>
    </row>
    <row r="13" spans="1:10" s="8" customFormat="1" x14ac:dyDescent="0.45">
      <c r="A13" s="9"/>
      <c r="B13" s="40" t="s">
        <v>7</v>
      </c>
      <c r="C13" s="11" t="s">
        <v>25</v>
      </c>
      <c r="D13" s="19">
        <v>6</v>
      </c>
      <c r="E13" s="19" t="s">
        <v>26</v>
      </c>
      <c r="F13" s="39">
        <v>30300</v>
      </c>
      <c r="G13" s="13">
        <f>D13*F13</f>
        <v>181800</v>
      </c>
    </row>
    <row r="14" spans="1:10" s="8" customFormat="1" x14ac:dyDescent="0.45">
      <c r="A14" s="9"/>
      <c r="B14" s="40" t="s">
        <v>12</v>
      </c>
      <c r="C14" s="11" t="s">
        <v>27</v>
      </c>
      <c r="D14" s="19">
        <v>6</v>
      </c>
      <c r="E14" s="19" t="s">
        <v>26</v>
      </c>
      <c r="F14" s="39">
        <v>20000</v>
      </c>
      <c r="G14" s="13">
        <f>SUM(F14*D14)</f>
        <v>120000</v>
      </c>
    </row>
    <row r="15" spans="1:10" s="8" customFormat="1" x14ac:dyDescent="0.45">
      <c r="A15" s="9"/>
      <c r="B15" s="40" t="s">
        <v>14</v>
      </c>
      <c r="C15" s="11" t="s">
        <v>28</v>
      </c>
      <c r="D15" s="19">
        <v>6</v>
      </c>
      <c r="E15" s="19" t="s">
        <v>23</v>
      </c>
      <c r="F15" s="39">
        <v>65000</v>
      </c>
      <c r="G15" s="13">
        <f>SUM(F15*D15)</f>
        <v>390000</v>
      </c>
    </row>
    <row r="16" spans="1:10" s="8" customFormat="1" ht="20.25" customHeight="1" x14ac:dyDescent="0.45">
      <c r="A16" s="7" t="s">
        <v>14</v>
      </c>
      <c r="B16" s="59" t="s">
        <v>29</v>
      </c>
      <c r="C16" s="60"/>
      <c r="D16" s="17">
        <v>1</v>
      </c>
      <c r="E16" s="17" t="s">
        <v>23</v>
      </c>
      <c r="F16" s="17"/>
      <c r="G16" s="18">
        <f>SUM(G17:G21)</f>
        <v>465900</v>
      </c>
      <c r="J16" s="15"/>
    </row>
    <row r="17" spans="1:10" s="8" customFormat="1" x14ac:dyDescent="0.45">
      <c r="A17" s="9"/>
      <c r="B17" s="40" t="s">
        <v>7</v>
      </c>
      <c r="C17" s="11" t="s">
        <v>30</v>
      </c>
      <c r="D17" s="19">
        <v>3</v>
      </c>
      <c r="E17" s="19" t="s">
        <v>26</v>
      </c>
      <c r="F17" s="39">
        <v>55000</v>
      </c>
      <c r="G17" s="13">
        <f>SUM(F17*D17)</f>
        <v>165000</v>
      </c>
    </row>
    <row r="18" spans="1:10" s="8" customFormat="1" x14ac:dyDescent="0.45">
      <c r="A18" s="9"/>
      <c r="B18" s="40" t="s">
        <v>12</v>
      </c>
      <c r="C18" s="11" t="s">
        <v>31</v>
      </c>
      <c r="D18" s="19">
        <v>2</v>
      </c>
      <c r="E18" s="19" t="s">
        <v>26</v>
      </c>
      <c r="F18" s="39">
        <v>30000</v>
      </c>
      <c r="G18" s="13">
        <f>SUM(F18*D18)</f>
        <v>60000</v>
      </c>
    </row>
    <row r="19" spans="1:10" s="8" customFormat="1" x14ac:dyDescent="0.45">
      <c r="A19" s="9"/>
      <c r="B19" s="40" t="s">
        <v>14</v>
      </c>
      <c r="C19" s="11" t="s">
        <v>32</v>
      </c>
      <c r="D19" s="19">
        <v>1</v>
      </c>
      <c r="E19" s="19" t="s">
        <v>26</v>
      </c>
      <c r="F19" s="39">
        <v>95900</v>
      </c>
      <c r="G19" s="13">
        <f>SUM(F19*D19)</f>
        <v>95900</v>
      </c>
    </row>
    <row r="20" spans="1:10" s="8" customFormat="1" x14ac:dyDescent="0.45">
      <c r="A20" s="9"/>
      <c r="B20" s="40" t="s">
        <v>16</v>
      </c>
      <c r="C20" s="11" t="s">
        <v>33</v>
      </c>
      <c r="D20" s="19">
        <v>4</v>
      </c>
      <c r="E20" s="19" t="s">
        <v>11</v>
      </c>
      <c r="F20" s="39">
        <v>25000</v>
      </c>
      <c r="G20" s="13">
        <f>SUM(F20*D20)</f>
        <v>100000</v>
      </c>
    </row>
    <row r="21" spans="1:10" s="8" customFormat="1" x14ac:dyDescent="0.45">
      <c r="A21" s="9"/>
      <c r="B21" s="40" t="s">
        <v>19</v>
      </c>
      <c r="C21" s="11" t="s">
        <v>34</v>
      </c>
      <c r="D21" s="19">
        <v>3</v>
      </c>
      <c r="E21" s="19" t="s">
        <v>26</v>
      </c>
      <c r="F21" s="39">
        <v>15000</v>
      </c>
      <c r="G21" s="13">
        <f>SUM(F21*D21)</f>
        <v>45000</v>
      </c>
    </row>
    <row r="22" spans="1:10" s="8" customFormat="1" ht="21" customHeight="1" x14ac:dyDescent="0.45">
      <c r="A22" s="7" t="s">
        <v>16</v>
      </c>
      <c r="B22" s="61" t="s">
        <v>35</v>
      </c>
      <c r="C22" s="60"/>
      <c r="D22" s="17">
        <v>1</v>
      </c>
      <c r="E22" s="18" t="s">
        <v>23</v>
      </c>
      <c r="F22" s="17"/>
      <c r="G22" s="41">
        <f>SUM(G24:G46)</f>
        <v>933700</v>
      </c>
      <c r="J22" s="15"/>
    </row>
    <row r="23" spans="1:10" s="8" customFormat="1" x14ac:dyDescent="0.45">
      <c r="A23" s="42"/>
      <c r="B23" s="43"/>
      <c r="C23" s="44" t="s">
        <v>36</v>
      </c>
      <c r="D23" s="45"/>
      <c r="E23" s="46"/>
      <c r="F23" s="45"/>
      <c r="G23" s="47"/>
      <c r="J23" s="15"/>
    </row>
    <row r="24" spans="1:10" s="8" customFormat="1" x14ac:dyDescent="0.45">
      <c r="A24" s="9"/>
      <c r="B24" s="48" t="s">
        <v>7</v>
      </c>
      <c r="C24" s="49" t="s">
        <v>37</v>
      </c>
      <c r="D24" s="19">
        <v>1</v>
      </c>
      <c r="E24" s="39" t="s">
        <v>26</v>
      </c>
      <c r="F24" s="50">
        <v>105000</v>
      </c>
      <c r="G24" s="13">
        <v>105000</v>
      </c>
    </row>
    <row r="25" spans="1:10" s="8" customFormat="1" x14ac:dyDescent="0.45">
      <c r="A25" s="9"/>
      <c r="B25" s="48" t="s">
        <v>12</v>
      </c>
      <c r="C25" s="49" t="s">
        <v>38</v>
      </c>
      <c r="D25" s="19">
        <v>2</v>
      </c>
      <c r="E25" s="39" t="s">
        <v>39</v>
      </c>
      <c r="F25" s="50">
        <v>19000</v>
      </c>
      <c r="G25" s="13">
        <f t="shared" ref="G25:G41" si="1">SUM(D25*F25)</f>
        <v>38000</v>
      </c>
    </row>
    <row r="26" spans="1:10" s="8" customFormat="1" x14ac:dyDescent="0.45">
      <c r="A26" s="9"/>
      <c r="B26" s="48" t="s">
        <v>14</v>
      </c>
      <c r="C26" s="49" t="s">
        <v>40</v>
      </c>
      <c r="D26" s="19">
        <v>4</v>
      </c>
      <c r="E26" s="39" t="s">
        <v>26</v>
      </c>
      <c r="F26" s="50">
        <v>3000</v>
      </c>
      <c r="G26" s="13">
        <f t="shared" si="1"/>
        <v>12000</v>
      </c>
    </row>
    <row r="27" spans="1:10" s="8" customFormat="1" x14ac:dyDescent="0.45">
      <c r="A27" s="9"/>
      <c r="B27" s="48" t="s">
        <v>16</v>
      </c>
      <c r="C27" s="49" t="s">
        <v>41</v>
      </c>
      <c r="D27" s="19">
        <v>2</v>
      </c>
      <c r="E27" s="39" t="s">
        <v>26</v>
      </c>
      <c r="F27" s="51">
        <v>3000</v>
      </c>
      <c r="G27" s="13">
        <f t="shared" si="1"/>
        <v>6000</v>
      </c>
    </row>
    <row r="28" spans="1:10" s="8" customFormat="1" x14ac:dyDescent="0.45">
      <c r="A28" s="9"/>
      <c r="B28" s="48" t="s">
        <v>19</v>
      </c>
      <c r="C28" s="49" t="s">
        <v>42</v>
      </c>
      <c r="D28" s="19">
        <v>1</v>
      </c>
      <c r="E28" s="39" t="s">
        <v>26</v>
      </c>
      <c r="F28" s="51">
        <v>15000</v>
      </c>
      <c r="G28" s="13">
        <f t="shared" si="1"/>
        <v>15000</v>
      </c>
    </row>
    <row r="29" spans="1:10" s="8" customFormat="1" x14ac:dyDescent="0.45">
      <c r="A29" s="9"/>
      <c r="B29" s="48" t="s">
        <v>21</v>
      </c>
      <c r="C29" s="49" t="s">
        <v>43</v>
      </c>
      <c r="D29" s="19">
        <v>7</v>
      </c>
      <c r="E29" s="39" t="s">
        <v>11</v>
      </c>
      <c r="F29" s="51">
        <v>6000</v>
      </c>
      <c r="G29" s="13">
        <f t="shared" si="1"/>
        <v>42000</v>
      </c>
    </row>
    <row r="30" spans="1:10" s="8" customFormat="1" x14ac:dyDescent="0.45">
      <c r="A30" s="9"/>
      <c r="B30" s="48" t="s">
        <v>44</v>
      </c>
      <c r="C30" s="49" t="s">
        <v>45</v>
      </c>
      <c r="D30" s="19">
        <v>6</v>
      </c>
      <c r="E30" s="39" t="s">
        <v>11</v>
      </c>
      <c r="F30" s="51">
        <v>9000</v>
      </c>
      <c r="G30" s="13">
        <f t="shared" si="1"/>
        <v>54000</v>
      </c>
    </row>
    <row r="31" spans="1:10" s="8" customFormat="1" x14ac:dyDescent="0.45">
      <c r="A31" s="9"/>
      <c r="B31" s="48" t="s">
        <v>46</v>
      </c>
      <c r="C31" s="49" t="s">
        <v>47</v>
      </c>
      <c r="D31" s="19">
        <v>1</v>
      </c>
      <c r="E31" s="39" t="s">
        <v>26</v>
      </c>
      <c r="F31" s="52">
        <v>189000</v>
      </c>
      <c r="G31" s="13">
        <f t="shared" si="1"/>
        <v>189000</v>
      </c>
    </row>
    <row r="32" spans="1:10" s="8" customFormat="1" x14ac:dyDescent="0.45">
      <c r="A32" s="9"/>
      <c r="B32" s="48" t="s">
        <v>48</v>
      </c>
      <c r="C32" s="49" t="s">
        <v>49</v>
      </c>
      <c r="D32" s="19">
        <v>1</v>
      </c>
      <c r="E32" s="39" t="s">
        <v>26</v>
      </c>
      <c r="F32" s="51">
        <v>19600</v>
      </c>
      <c r="G32" s="13">
        <f t="shared" si="1"/>
        <v>19600</v>
      </c>
    </row>
    <row r="33" spans="1:7" s="8" customFormat="1" x14ac:dyDescent="0.45">
      <c r="A33" s="9"/>
      <c r="B33" s="48" t="s">
        <v>50</v>
      </c>
      <c r="C33" s="49" t="s">
        <v>51</v>
      </c>
      <c r="D33" s="19">
        <v>1</v>
      </c>
      <c r="E33" s="39" t="s">
        <v>23</v>
      </c>
      <c r="F33" s="51">
        <v>8500</v>
      </c>
      <c r="G33" s="13">
        <f t="shared" si="1"/>
        <v>8500</v>
      </c>
    </row>
    <row r="34" spans="1:7" s="8" customFormat="1" x14ac:dyDescent="0.45">
      <c r="A34" s="9"/>
      <c r="B34" s="48" t="s">
        <v>52</v>
      </c>
      <c r="C34" s="49" t="s">
        <v>53</v>
      </c>
      <c r="D34" s="19">
        <v>1</v>
      </c>
      <c r="E34" s="39" t="s">
        <v>26</v>
      </c>
      <c r="F34" s="51">
        <v>17100</v>
      </c>
      <c r="G34" s="13">
        <f t="shared" si="1"/>
        <v>17100</v>
      </c>
    </row>
    <row r="35" spans="1:7" s="8" customFormat="1" x14ac:dyDescent="0.45">
      <c r="A35" s="9"/>
      <c r="B35" s="48" t="s">
        <v>54</v>
      </c>
      <c r="C35" s="49" t="s">
        <v>55</v>
      </c>
      <c r="D35" s="19">
        <v>1</v>
      </c>
      <c r="E35" s="39" t="s">
        <v>23</v>
      </c>
      <c r="F35" s="51">
        <v>8500</v>
      </c>
      <c r="G35" s="13">
        <f t="shared" si="1"/>
        <v>8500</v>
      </c>
    </row>
    <row r="36" spans="1:7" s="8" customFormat="1" x14ac:dyDescent="0.45">
      <c r="A36" s="9"/>
      <c r="B36" s="48" t="s">
        <v>56</v>
      </c>
      <c r="C36" s="49" t="s">
        <v>57</v>
      </c>
      <c r="D36" s="19">
        <v>4</v>
      </c>
      <c r="E36" s="39" t="s">
        <v>26</v>
      </c>
      <c r="F36" s="51">
        <v>10000</v>
      </c>
      <c r="G36" s="13">
        <f t="shared" si="1"/>
        <v>40000</v>
      </c>
    </row>
    <row r="37" spans="1:7" s="8" customFormat="1" x14ac:dyDescent="0.45">
      <c r="A37" s="9"/>
      <c r="B37" s="48" t="s">
        <v>58</v>
      </c>
      <c r="C37" s="49" t="s">
        <v>59</v>
      </c>
      <c r="D37" s="19">
        <v>1</v>
      </c>
      <c r="E37" s="39" t="s">
        <v>11</v>
      </c>
      <c r="F37" s="51">
        <v>15000</v>
      </c>
      <c r="G37" s="13">
        <f t="shared" si="1"/>
        <v>15000</v>
      </c>
    </row>
    <row r="38" spans="1:7" s="8" customFormat="1" x14ac:dyDescent="0.45">
      <c r="A38" s="9"/>
      <c r="B38" s="48" t="s">
        <v>60</v>
      </c>
      <c r="C38" s="49" t="s">
        <v>61</v>
      </c>
      <c r="D38" s="19">
        <v>1</v>
      </c>
      <c r="E38" s="39" t="s">
        <v>26</v>
      </c>
      <c r="F38" s="51">
        <v>25000</v>
      </c>
      <c r="G38" s="13">
        <f t="shared" si="1"/>
        <v>25000</v>
      </c>
    </row>
    <row r="39" spans="1:7" s="8" customFormat="1" x14ac:dyDescent="0.45">
      <c r="A39" s="9"/>
      <c r="B39" s="48" t="s">
        <v>62</v>
      </c>
      <c r="C39" s="49" t="s">
        <v>63</v>
      </c>
      <c r="D39" s="19">
        <v>1</v>
      </c>
      <c r="E39" s="39" t="s">
        <v>26</v>
      </c>
      <c r="F39" s="52">
        <v>59000</v>
      </c>
      <c r="G39" s="13">
        <f t="shared" si="1"/>
        <v>59000</v>
      </c>
    </row>
    <row r="40" spans="1:7" s="8" customFormat="1" x14ac:dyDescent="0.45">
      <c r="A40" s="28"/>
      <c r="B40" s="48" t="s">
        <v>64</v>
      </c>
      <c r="C40" s="49" t="s">
        <v>65</v>
      </c>
      <c r="D40" s="19">
        <v>1</v>
      </c>
      <c r="E40" s="39" t="s">
        <v>26</v>
      </c>
      <c r="F40" s="51">
        <v>35000</v>
      </c>
      <c r="G40" s="13">
        <f t="shared" si="1"/>
        <v>35000</v>
      </c>
    </row>
    <row r="41" spans="1:7" s="8" customFormat="1" x14ac:dyDescent="0.45">
      <c r="A41" s="9"/>
      <c r="B41" s="48" t="s">
        <v>66</v>
      </c>
      <c r="C41" s="49" t="s">
        <v>67</v>
      </c>
      <c r="D41" s="19">
        <v>1</v>
      </c>
      <c r="E41" s="39" t="s">
        <v>23</v>
      </c>
      <c r="F41" s="52">
        <v>75000</v>
      </c>
      <c r="G41" s="13">
        <f t="shared" si="1"/>
        <v>75000</v>
      </c>
    </row>
    <row r="42" spans="1:7" s="8" customFormat="1" x14ac:dyDescent="0.45">
      <c r="A42" s="9"/>
      <c r="B42" s="53"/>
      <c r="C42" s="54" t="s">
        <v>68</v>
      </c>
      <c r="D42" s="19"/>
      <c r="E42" s="39"/>
      <c r="F42" s="51"/>
      <c r="G42" s="13"/>
    </row>
    <row r="43" spans="1:7" s="8" customFormat="1" x14ac:dyDescent="0.45">
      <c r="A43" s="9"/>
      <c r="B43" s="53" t="s">
        <v>7</v>
      </c>
      <c r="C43" s="49" t="s">
        <v>37</v>
      </c>
      <c r="D43" s="19">
        <v>1</v>
      </c>
      <c r="E43" s="39" t="s">
        <v>26</v>
      </c>
      <c r="F43" s="51">
        <v>105000</v>
      </c>
      <c r="G43" s="13">
        <v>105000</v>
      </c>
    </row>
    <row r="44" spans="1:7" s="8" customFormat="1" x14ac:dyDescent="0.45">
      <c r="A44" s="9"/>
      <c r="B44" s="53" t="s">
        <v>12</v>
      </c>
      <c r="C44" s="49" t="s">
        <v>38</v>
      </c>
      <c r="D44" s="19">
        <v>2</v>
      </c>
      <c r="E44" s="39" t="s">
        <v>39</v>
      </c>
      <c r="F44" s="51">
        <v>19000</v>
      </c>
      <c r="G44" s="13">
        <f>SUM(D44*F44)</f>
        <v>38000</v>
      </c>
    </row>
    <row r="45" spans="1:7" s="8" customFormat="1" x14ac:dyDescent="0.45">
      <c r="A45" s="9"/>
      <c r="B45" s="53" t="s">
        <v>14</v>
      </c>
      <c r="C45" s="49" t="s">
        <v>41</v>
      </c>
      <c r="D45" s="19">
        <v>4</v>
      </c>
      <c r="E45" s="39" t="s">
        <v>26</v>
      </c>
      <c r="F45" s="51">
        <v>3000</v>
      </c>
      <c r="G45" s="13">
        <f>SUM(D45*F45)</f>
        <v>12000</v>
      </c>
    </row>
    <row r="46" spans="1:7" s="8" customFormat="1" x14ac:dyDescent="0.45">
      <c r="A46" s="9"/>
      <c r="B46" s="53" t="s">
        <v>16</v>
      </c>
      <c r="C46" s="49" t="s">
        <v>69</v>
      </c>
      <c r="D46" s="19">
        <v>1</v>
      </c>
      <c r="E46" s="39" t="s">
        <v>26</v>
      </c>
      <c r="F46" s="51">
        <v>15000</v>
      </c>
      <c r="G46" s="55">
        <f>SUM(D46*F46)</f>
        <v>15000</v>
      </c>
    </row>
  </sheetData>
  <mergeCells count="7">
    <mergeCell ref="B22:C22"/>
    <mergeCell ref="A1:G1"/>
    <mergeCell ref="A3:B3"/>
    <mergeCell ref="A4:C4"/>
    <mergeCell ref="B5:C5"/>
    <mergeCell ref="B12:C12"/>
    <mergeCell ref="B16:C16"/>
  </mergeCells>
  <printOptions horizontalCentered="1"/>
  <pageMargins left="0.39370078740157483" right="0.23622047244094491" top="0.74803149606299213" bottom="0.35433070866141736" header="0.31496062992125984" footer="0.31496062992125984"/>
  <pageSetup paperSize="9" scale="71" orientation="portrait" r:id="rId1"/>
  <headerFooter>
    <oddHeader>&amp;R&amp;"AngsanaUPC,Bold"&amp;20ง.3</oddHeader>
  </headerFooter>
  <ignoredErrors>
    <ignoredError sqref="B6:C4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รายละเอียดครุภัณฑ์ปีเดียว</vt:lpstr>
      <vt:lpstr>ตัวอย่างรายละเอียดครุภัณฑ์</vt:lpstr>
      <vt:lpstr>ตัวอย่างรายละเอียดครุภัณฑ์!Print_Area</vt:lpstr>
      <vt:lpstr>รายละเอียดครุภัณฑ์ปีเดียว!Print_Area</vt:lpstr>
      <vt:lpstr>ตัวอย่างรายละเอียดครุภัณฑ์!Print_Titles</vt:lpstr>
      <vt:lpstr>รายละเอียดครุภัณฑ์ปีเดียว!Print_Titles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nuuyale</cp:lastModifiedBy>
  <cp:lastPrinted>2022-10-31T06:51:45Z</cp:lastPrinted>
  <dcterms:created xsi:type="dcterms:W3CDTF">2018-06-11T07:41:25Z</dcterms:created>
  <dcterms:modified xsi:type="dcterms:W3CDTF">2025-09-18T08:38:32Z</dcterms:modified>
</cp:coreProperties>
</file>